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-snap\社長室\06トップサポート\22財団\2奨学金事業\2023年度\01募集案内_発送作業\00募集関係書類校正\"/>
    </mc:Choice>
  </mc:AlternateContent>
  <xr:revisionPtr revIDLastSave="0" documentId="13_ncr:1_{D3A1AE6F-9448-4668-B4FD-DDEF88B00FF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標準化GPA計算シート" sheetId="1" r:id="rId1"/>
    <sheet name="入力例" sheetId="3" r:id="rId2"/>
  </sheets>
  <definedNames>
    <definedName name="_xlnm.Print_Area" localSheetId="1">入力例!$A$1:$J$58</definedName>
    <definedName name="_xlnm.Print_Area" localSheetId="0">標準化GPA計算シート!$A$1:$J$58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3" l="1"/>
  <c r="H49" i="1"/>
  <c r="H39" i="1"/>
  <c r="H27" i="1"/>
  <c r="H28" i="1" s="1"/>
  <c r="H49" i="3"/>
  <c r="H39" i="3"/>
  <c r="G47" i="3"/>
  <c r="H46" i="3"/>
  <c r="H45" i="3"/>
  <c r="H44" i="3"/>
  <c r="H43" i="3"/>
  <c r="H48" i="3" s="1"/>
  <c r="G37" i="3"/>
  <c r="H36" i="3"/>
  <c r="H35" i="3"/>
  <c r="H34" i="3"/>
  <c r="H33" i="3"/>
  <c r="H32" i="3"/>
  <c r="H37" i="3" s="1"/>
  <c r="G26" i="3"/>
  <c r="H25" i="3"/>
  <c r="H24" i="3"/>
  <c r="H23" i="3"/>
  <c r="H22" i="3"/>
  <c r="H21" i="3"/>
  <c r="H20" i="3"/>
  <c r="H20" i="1"/>
  <c r="H21" i="1"/>
  <c r="H22" i="1"/>
  <c r="H23" i="1"/>
  <c r="H24" i="1"/>
  <c r="H25" i="1"/>
  <c r="G26" i="1"/>
  <c r="H32" i="1"/>
  <c r="H33" i="1"/>
  <c r="H34" i="1"/>
  <c r="H35" i="1"/>
  <c r="H36" i="1"/>
  <c r="G37" i="1"/>
  <c r="H43" i="1"/>
  <c r="H44" i="1"/>
  <c r="H45" i="1"/>
  <c r="H46" i="1"/>
  <c r="G47" i="1"/>
  <c r="H26" i="3" l="1"/>
  <c r="H28" i="3"/>
  <c r="H38" i="3"/>
  <c r="H47" i="3"/>
  <c r="H37" i="1"/>
  <c r="H26" i="1"/>
  <c r="H47" i="1"/>
  <c r="H48" i="1"/>
  <c r="H38" i="1"/>
</calcChain>
</file>

<file path=xl/sharedStrings.xml><?xml version="1.0" encoding="utf-8"?>
<sst xmlns="http://schemas.openxmlformats.org/spreadsheetml/2006/main" count="255" uniqueCount="86">
  <si>
    <t>標準化GPA</t>
    <rPh sb="0" eb="3">
      <t>ヒョウジュンカ</t>
    </rPh>
    <phoneticPr fontId="2"/>
  </si>
  <si>
    <t>GPA</t>
    <phoneticPr fontId="2"/>
  </si>
  <si>
    <t>-</t>
    <phoneticPr fontId="1"/>
  </si>
  <si>
    <t>P</t>
    <phoneticPr fontId="2"/>
  </si>
  <si>
    <t>B</t>
    <phoneticPr fontId="2"/>
  </si>
  <si>
    <t>C</t>
    <phoneticPr fontId="2"/>
  </si>
  <si>
    <t>可</t>
    <rPh sb="0" eb="1">
      <t>カ</t>
    </rPh>
    <phoneticPr fontId="2"/>
  </si>
  <si>
    <t>A</t>
    <phoneticPr fontId="2"/>
  </si>
  <si>
    <t>B</t>
    <phoneticPr fontId="2"/>
  </si>
  <si>
    <t>良</t>
    <rPh sb="0" eb="1">
      <t>リョウ</t>
    </rPh>
    <phoneticPr fontId="2"/>
  </si>
  <si>
    <t>S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</si>
  <si>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</si>
  <si>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</si>
  <si>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</si>
  <si>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</si>
  <si>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GPA</t>
    <phoneticPr fontId="2"/>
  </si>
  <si>
    <t>-</t>
    <phoneticPr fontId="1"/>
  </si>
  <si>
    <t>P</t>
    <phoneticPr fontId="2"/>
  </si>
  <si>
    <t>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</si>
  <si>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</si>
  <si>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</si>
  <si>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</si>
  <si>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GPA</t>
    <phoneticPr fontId="2"/>
  </si>
  <si>
    <t>-</t>
    <phoneticPr fontId="1"/>
  </si>
  <si>
    <t>D</t>
    <phoneticPr fontId="2"/>
  </si>
  <si>
    <t>合</t>
    <rPh sb="0" eb="1">
      <t>ゴウ</t>
    </rPh>
    <phoneticPr fontId="2"/>
  </si>
  <si>
    <t>C</t>
    <phoneticPr fontId="2"/>
  </si>
  <si>
    <t>標準化GPA計算書</t>
    <rPh sb="0" eb="3">
      <t>ヒョウジュンカ</t>
    </rPh>
    <rPh sb="6" eb="9">
      <t>ケイサンショ</t>
    </rPh>
    <phoneticPr fontId="2"/>
  </si>
  <si>
    <t>公益財団法人木原財団</t>
    <rPh sb="6" eb="10">
      <t>キハラザイダン</t>
    </rPh>
    <phoneticPr fontId="1"/>
  </si>
  <si>
    <t>認定/合格※</t>
    <rPh sb="0" eb="2">
      <t>ニンテイ</t>
    </rPh>
    <rPh sb="3" eb="5">
      <t>ゴウカク</t>
    </rPh>
    <phoneticPr fontId="2"/>
  </si>
  <si>
    <t>A</t>
  </si>
  <si>
    <t>B</t>
  </si>
  <si>
    <t>C</t>
  </si>
  <si>
    <t>S</t>
  </si>
  <si>
    <t>P</t>
  </si>
  <si>
    <t>P</t>
    <phoneticPr fontId="1"/>
  </si>
  <si>
    <t>学部・学科：</t>
    <rPh sb="0" eb="1">
      <t>ガク</t>
    </rPh>
    <rPh sb="1" eb="2">
      <t>ブ</t>
    </rPh>
    <rPh sb="3" eb="5">
      <t>ガッカ</t>
    </rPh>
    <phoneticPr fontId="2"/>
  </si>
  <si>
    <t>氏名：</t>
    <rPh sb="0" eb="1">
      <t>シ</t>
    </rPh>
    <rPh sb="1" eb="2">
      <t>メイ</t>
    </rPh>
    <phoneticPr fontId="2"/>
  </si>
  <si>
    <t>【入力方法】</t>
    <rPh sb="1" eb="3">
      <t>ニュウリョク</t>
    </rPh>
    <phoneticPr fontId="1"/>
  </si>
  <si>
    <t>合計取得単位数</t>
    <rPh sb="0" eb="2">
      <t>ゴウケイ</t>
    </rPh>
    <rPh sb="2" eb="7">
      <t>シュトクタンイスウ</t>
    </rPh>
    <phoneticPr fontId="2"/>
  </si>
  <si>
    <t>　□取得単位数は成績証明書・成績表に基づいて、1年次からの通算取得単位を入力してください。</t>
    <rPh sb="8" eb="13">
      <t>セイセキショウメイショ</t>
    </rPh>
    <rPh sb="14" eb="17">
      <t>セイセキヒョウ</t>
    </rPh>
    <rPh sb="18" eb="19">
      <t>モト</t>
    </rPh>
    <rPh sb="31" eb="33">
      <t>シュトク</t>
    </rPh>
    <rPh sb="33" eb="35">
      <t>タンイ</t>
    </rPh>
    <phoneticPr fontId="1"/>
  </si>
  <si>
    <t>　□成績結果が認定/合格(評価が無い科目)の単位は、評価評号の「認定/合格※」「P」欄に入力してください。</t>
    <rPh sb="7" eb="9">
      <t>ニンテイ</t>
    </rPh>
    <rPh sb="10" eb="12">
      <t>ゴウカク</t>
    </rPh>
    <rPh sb="22" eb="24">
      <t>タンイ</t>
    </rPh>
    <rPh sb="42" eb="43">
      <t>ラン</t>
    </rPh>
    <rPh sb="44" eb="46">
      <t>ニュウリョク</t>
    </rPh>
    <phoneticPr fontId="1"/>
  </si>
  <si>
    <t>大学名：</t>
    <rPh sb="0" eb="1">
      <t>ダイ</t>
    </rPh>
    <rPh sb="1" eb="2">
      <t>マナブ</t>
    </rPh>
    <rPh sb="2" eb="3">
      <t>メイ</t>
    </rPh>
    <phoneticPr fontId="2"/>
  </si>
  <si>
    <t>　□学校ごとに評価段階(5,4,3段階)が異なります。対応する評価段階の表に入力してください。</t>
    <rPh sb="2" eb="4">
      <t>ガッコウ</t>
    </rPh>
    <rPh sb="7" eb="11">
      <t>ヒョウカダンカイ</t>
    </rPh>
    <rPh sb="17" eb="19">
      <t>ダンカイ</t>
    </rPh>
    <rPh sb="27" eb="29">
      <t>タイオウ</t>
    </rPh>
    <rPh sb="31" eb="33">
      <t>ヒョウカ</t>
    </rPh>
    <rPh sb="33" eb="35">
      <t>ダンカイ</t>
    </rPh>
    <rPh sb="36" eb="37">
      <t>ヒョウ</t>
    </rPh>
    <phoneticPr fontId="1"/>
  </si>
  <si>
    <r>
      <t>　□入力が完了したら、成績証明書の合計取得単位数と当シートの合計取得単位数(</t>
    </r>
    <r>
      <rPr>
        <sz val="11"/>
        <color theme="9" tint="-0.249977111117893"/>
        <rFont val="Meiryo UI"/>
        <family val="3"/>
        <charset val="128"/>
      </rPr>
      <t>緑色のセル</t>
    </r>
    <r>
      <rPr>
        <sz val="11"/>
        <color theme="1"/>
        <rFont val="Meiryo UI"/>
        <family val="3"/>
        <charset val="128"/>
      </rPr>
      <t>)が一致することを確認してください。</t>
    </r>
    <rPh sb="2" eb="4">
      <t>ニュウリョク</t>
    </rPh>
    <rPh sb="5" eb="7">
      <t>カンリョウ</t>
    </rPh>
    <rPh sb="11" eb="16">
      <t>セイセキショウメイショ</t>
    </rPh>
    <rPh sb="17" eb="19">
      <t>ゴウケイ</t>
    </rPh>
    <rPh sb="38" eb="40">
      <t>ミドリイロ</t>
    </rPh>
    <phoneticPr fontId="1"/>
  </si>
  <si>
    <t>4段階評価</t>
    <rPh sb="1" eb="5">
      <t>ダンカイヒョウカ</t>
    </rPh>
    <phoneticPr fontId="1"/>
  </si>
  <si>
    <t>5段階評価</t>
    <rPh sb="1" eb="5">
      <t>ダンカイヒョウカ</t>
    </rPh>
    <phoneticPr fontId="1"/>
  </si>
  <si>
    <t>100～90点</t>
    <rPh sb="6" eb="7">
      <t>テン</t>
    </rPh>
    <phoneticPr fontId="1"/>
  </si>
  <si>
    <t>89～80点</t>
    <rPh sb="5" eb="6">
      <t>テン</t>
    </rPh>
    <phoneticPr fontId="1"/>
  </si>
  <si>
    <t>79～70点</t>
    <rPh sb="5" eb="6">
      <t>テン</t>
    </rPh>
    <phoneticPr fontId="1"/>
  </si>
  <si>
    <t>69～60点</t>
    <rPh sb="5" eb="6">
      <t>テン</t>
    </rPh>
    <phoneticPr fontId="1"/>
  </si>
  <si>
    <t>Point4</t>
  </si>
  <si>
    <t>Point4</t>
    <phoneticPr fontId="1"/>
  </si>
  <si>
    <r>
      <t xml:space="preserve">59～50点
</t>
    </r>
    <r>
      <rPr>
        <sz val="8"/>
        <color theme="1"/>
        <rFont val="Meiryo UI"/>
        <family val="3"/>
        <charset val="128"/>
      </rPr>
      <t>(49点以下)</t>
    </r>
    <rPh sb="5" eb="6">
      <t>テン</t>
    </rPh>
    <rPh sb="10" eb="13">
      <t>テンイカ</t>
    </rPh>
    <phoneticPr fontId="1"/>
  </si>
  <si>
    <t>Point3</t>
    <phoneticPr fontId="1"/>
  </si>
  <si>
    <t>Point2</t>
    <phoneticPr fontId="1"/>
  </si>
  <si>
    <t>Point1</t>
    <phoneticPr fontId="1"/>
  </si>
  <si>
    <t>Point5</t>
    <phoneticPr fontId="1"/>
  </si>
  <si>
    <t>60点以上で合格となる学校</t>
    <rPh sb="6" eb="8">
      <t>ゴウカク</t>
    </rPh>
    <rPh sb="11" eb="13">
      <t>ガッコウ</t>
    </rPh>
    <phoneticPr fontId="1"/>
  </si>
  <si>
    <t>50点以上で合格となる学校</t>
    <rPh sb="6" eb="8">
      <t>ゴウカク</t>
    </rPh>
    <rPh sb="11" eb="13">
      <t>ガッコウ</t>
    </rPh>
    <phoneticPr fontId="1"/>
  </si>
  <si>
    <t>49点以下でも合格となる学校</t>
    <rPh sb="2" eb="5">
      <t>テンイカ</t>
    </rPh>
    <rPh sb="7" eb="9">
      <t>ゴウカク</t>
    </rPh>
    <rPh sb="12" eb="14">
      <t>ガッコウ</t>
    </rPh>
    <phoneticPr fontId="1"/>
  </si>
  <si>
    <t>合格(単位取得)となる基準</t>
    <rPh sb="0" eb="2">
      <t>ゴウカク</t>
    </rPh>
    <rPh sb="3" eb="7">
      <t>タンイシュトク</t>
    </rPh>
    <rPh sb="11" eb="13">
      <t>キジュン</t>
    </rPh>
    <phoneticPr fontId="1"/>
  </si>
  <si>
    <r>
      <t>※</t>
    </r>
    <r>
      <rPr>
        <b/>
        <u/>
        <sz val="11"/>
        <color theme="1"/>
        <rFont val="Meiryo UI"/>
        <family val="3"/>
        <charset val="128"/>
      </rPr>
      <t>評価段階が3～5段階のいずれにも当てはまらない(学校が3～5段階評価を採用していない)場合のみ</t>
    </r>
    <r>
      <rPr>
        <b/>
        <sz val="11"/>
        <color theme="1"/>
        <rFont val="Meiryo UI"/>
        <family val="3"/>
        <charset val="128"/>
      </rPr>
      <t>、以下の条件で入力してください。</t>
    </r>
    <rPh sb="9" eb="11">
      <t>ダンカイ</t>
    </rPh>
    <rPh sb="17" eb="18">
      <t>ア</t>
    </rPh>
    <rPh sb="44" eb="46">
      <t>バアイ</t>
    </rPh>
    <rPh sb="49" eb="51">
      <t>イカ</t>
    </rPh>
    <rPh sb="52" eb="54">
      <t>ジョウケン</t>
    </rPh>
    <rPh sb="55" eb="57">
      <t>ニュウリョク</t>
    </rPh>
    <phoneticPr fontId="1"/>
  </si>
  <si>
    <t>≪3段階評価の学校≫</t>
    <rPh sb="2" eb="4">
      <t>ダンカイ</t>
    </rPh>
    <rPh sb="4" eb="6">
      <t>ヒョウカ</t>
    </rPh>
    <rPh sb="7" eb="9">
      <t>ガッコウ</t>
    </rPh>
    <phoneticPr fontId="2"/>
  </si>
  <si>
    <t>≪4段階評価の学校≫</t>
    <rPh sb="2" eb="4">
      <t>ダンカイ</t>
    </rPh>
    <rPh sb="4" eb="6">
      <t>ヒョウカ</t>
    </rPh>
    <rPh sb="7" eb="9">
      <t>ガッコウ</t>
    </rPh>
    <phoneticPr fontId="2"/>
  </si>
  <si>
    <t>≪5段階評価の学校≫</t>
    <rPh sb="2" eb="4">
      <t>ダンカイ</t>
    </rPh>
    <rPh sb="4" eb="6">
      <t>ヒョウカ</t>
    </rPh>
    <rPh sb="7" eb="9">
      <t>ガッコウ</t>
    </rPh>
    <phoneticPr fontId="2"/>
  </si>
  <si>
    <r>
      <t>※対応するPointの単位取得数の枠(</t>
    </r>
    <r>
      <rPr>
        <sz val="9"/>
        <color theme="4" tint="-0.249977111117893"/>
        <rFont val="Meiryo UI"/>
        <family val="3"/>
        <charset val="128"/>
      </rPr>
      <t>水色セル</t>
    </r>
    <r>
      <rPr>
        <sz val="9"/>
        <color theme="1"/>
        <rFont val="Meiryo UI"/>
        <family val="3"/>
        <charset val="128"/>
      </rPr>
      <t>)に取得単位数(取得科目数ではなく単位数)を入力してください。</t>
    </r>
    <rPh sb="1" eb="3">
      <t>タイオウ</t>
    </rPh>
    <rPh sb="11" eb="15">
      <t>タンイシュトク</t>
    </rPh>
    <rPh sb="15" eb="16">
      <t>スウ</t>
    </rPh>
    <rPh sb="45" eb="47">
      <t>ニュウリョク</t>
    </rPh>
    <phoneticPr fontId="1"/>
  </si>
  <si>
    <r>
      <t>　□学校ごとに評価評語が異なります。対応する評価評語の取得単位数の枠(</t>
    </r>
    <r>
      <rPr>
        <sz val="11"/>
        <color theme="4" tint="-0.249977111117893"/>
        <rFont val="Meiryo UI"/>
        <family val="3"/>
        <charset val="128"/>
      </rPr>
      <t>水色セル</t>
    </r>
    <r>
      <rPr>
        <sz val="11"/>
        <rFont val="Meiryo UI"/>
        <family val="3"/>
        <charset val="128"/>
      </rPr>
      <t>)</t>
    </r>
    <r>
      <rPr>
        <sz val="11"/>
        <color theme="1"/>
        <rFont val="Meiryo UI"/>
        <family val="3"/>
        <charset val="128"/>
      </rPr>
      <t>に取得単位数(取得科目数ではなく単位数)</t>
    </r>
    <rPh sb="2" eb="4">
      <t>ガッコウ</t>
    </rPh>
    <rPh sb="7" eb="9">
      <t>ヒョウカ</t>
    </rPh>
    <rPh sb="10" eb="11">
      <t>ゴ</t>
    </rPh>
    <rPh sb="12" eb="13">
      <t>コト</t>
    </rPh>
    <rPh sb="18" eb="20">
      <t>タイオウ</t>
    </rPh>
    <rPh sb="22" eb="24">
      <t>ヒョウカ</t>
    </rPh>
    <rPh sb="24" eb="26">
      <t>ヒョウゴ</t>
    </rPh>
    <rPh sb="27" eb="29">
      <t>シュトク</t>
    </rPh>
    <rPh sb="29" eb="31">
      <t>タンイ</t>
    </rPh>
    <rPh sb="31" eb="32">
      <t>スウ</t>
    </rPh>
    <rPh sb="33" eb="34">
      <t>ワク</t>
    </rPh>
    <rPh sb="35" eb="37">
      <t>ミズイロ</t>
    </rPh>
    <phoneticPr fontId="1"/>
  </si>
  <si>
    <t>評価評語(例)</t>
    <rPh sb="0" eb="2">
      <t>ヒョウカ</t>
    </rPh>
    <rPh sb="2" eb="4">
      <t>ヒョウゴ</t>
    </rPh>
    <rPh sb="5" eb="6">
      <t>レイ</t>
    </rPh>
    <phoneticPr fontId="2"/>
  </si>
  <si>
    <t>　　の合計を入力してください。※評価評語は例となりますので、学校によっては完全に一致しない場合もございます</t>
    <rPh sb="16" eb="18">
      <t>ヒョウカ</t>
    </rPh>
    <rPh sb="18" eb="20">
      <t>ヒョウゴ</t>
    </rPh>
    <rPh sb="21" eb="22">
      <t>レイ</t>
    </rPh>
    <rPh sb="30" eb="32">
      <t>ガッコウ</t>
    </rPh>
    <rPh sb="37" eb="39">
      <t>カンゼン</t>
    </rPh>
    <rPh sb="40" eb="42">
      <t>イッチ</t>
    </rPh>
    <rPh sb="45" eb="47">
      <t>バアイ</t>
    </rPh>
    <phoneticPr fontId="1"/>
  </si>
  <si>
    <t>A+(AA)</t>
    <phoneticPr fontId="2"/>
  </si>
  <si>
    <t>P</t>
    <phoneticPr fontId="1"/>
  </si>
  <si>
    <t>A＋</t>
    <phoneticPr fontId="1"/>
  </si>
  <si>
    <t>A</t>
    <phoneticPr fontId="1"/>
  </si>
  <si>
    <t>B</t>
    <phoneticPr fontId="1"/>
  </si>
  <si>
    <t>C</t>
    <phoneticPr fontId="1"/>
  </si>
  <si>
    <t>C－</t>
    <phoneticPr fontId="1"/>
  </si>
  <si>
    <r>
      <t>　□大学名、学部・学科、氏名欄(</t>
    </r>
    <r>
      <rPr>
        <sz val="11"/>
        <color theme="7"/>
        <rFont val="Meiryo UI"/>
        <family val="3"/>
        <charset val="128"/>
      </rPr>
      <t>黄色セル</t>
    </r>
    <r>
      <rPr>
        <sz val="11"/>
        <color theme="1"/>
        <rFont val="Meiryo UI"/>
        <family val="3"/>
        <charset val="128"/>
      </rPr>
      <t>)に入力してください。</t>
    </r>
    <rPh sb="2" eb="5">
      <t>ダイガクメイ</t>
    </rPh>
    <rPh sb="6" eb="8">
      <t>ガクブ</t>
    </rPh>
    <rPh sb="9" eb="11">
      <t>ガッカ</t>
    </rPh>
    <rPh sb="12" eb="14">
      <t>シメイ</t>
    </rPh>
    <rPh sb="14" eb="15">
      <t>ラン</t>
    </rPh>
    <rPh sb="16" eb="18">
      <t>キイロ</t>
    </rPh>
    <rPh sb="22" eb="24">
      <t>ニュウリョク</t>
    </rPh>
    <phoneticPr fontId="1"/>
  </si>
  <si>
    <t>　※ご不明点は、事務局奨学金事業係までお問い合わせください</t>
    <rPh sb="3" eb="5">
      <t>フメイ</t>
    </rPh>
    <rPh sb="5" eb="6">
      <t>テン</t>
    </rPh>
    <rPh sb="8" eb="11">
      <t>ジムキョク</t>
    </rPh>
    <rPh sb="20" eb="21">
      <t>ト</t>
    </rPh>
    <rPh sb="22" eb="23">
      <t>ア</t>
    </rPh>
    <phoneticPr fontId="1"/>
  </si>
  <si>
    <t>秀(優上)</t>
    <rPh sb="0" eb="1">
      <t>シュウ</t>
    </rPh>
    <rPh sb="2" eb="3">
      <t>ユウ</t>
    </rPh>
    <rPh sb="3" eb="4">
      <t>ジョウ</t>
    </rPh>
    <phoneticPr fontId="2"/>
  </si>
  <si>
    <t>○○大学</t>
    <rPh sb="2" eb="4">
      <t>ダイガク</t>
    </rPh>
    <phoneticPr fontId="1"/>
  </si>
  <si>
    <t>▲▲学部・□□学科</t>
    <rPh sb="2" eb="4">
      <t>ガクブ</t>
    </rPh>
    <rPh sb="7" eb="9">
      <t>ガッカ</t>
    </rPh>
    <phoneticPr fontId="1"/>
  </si>
  <si>
    <t>××　××</t>
    <phoneticPr fontId="1"/>
  </si>
  <si>
    <t>対応する
評価段階の表</t>
    <phoneticPr fontId="1"/>
  </si>
  <si>
    <t>対応する
評価段階の表</t>
    <phoneticPr fontId="1"/>
  </si>
  <si>
    <t>《入力例》 標準化GPA計算書</t>
    <rPh sb="1" eb="4">
      <t>ニュウリョクレイ</t>
    </rPh>
    <rPh sb="6" eb="9">
      <t>ヒョウジュンカ</t>
    </rPh>
    <rPh sb="12" eb="15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</si>
</sst>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4" tint="-0.249977111117893"/>
      <name val="Meiryo UI"/>
      <family val="3"/>
      <charset val="128"/>
    </font>
    <font>
      <sz val="11"/>
      <name val="Meiryo UI"/>
      <family val="3"/>
      <charset val="128"/>
    </font>
    <font>
      <sz val="11"/>
      <color theme="9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theme="4" tint="-0.249977111117893"/>
      <name val="Meiryo UI"/>
      <family val="3"/>
      <charset val="128"/>
    </font>
    <font>
      <sz val="11"/>
      <color theme="7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7DB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6" fillId="7" borderId="31" xfId="0" applyFont="1" applyFill="1" applyBorder="1" applyAlignment="1" applyProtection="1">
      <alignment horizontal="center" vertical="center"/>
      <protection locked="0"/>
    </xf>
    <xf numFmtId="0" fontId="6" fillId="7" borderId="32" xfId="0" applyFont="1" applyFill="1" applyBorder="1" applyAlignment="1" applyProtection="1">
      <alignment horizontal="center" vertical="center"/>
      <protection locked="0"/>
    </xf>
    <xf numFmtId="0" fontId="6" fillId="7" borderId="33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24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shrinkToFit="1"/>
    </xf>
    <xf numFmtId="0" fontId="5" fillId="2" borderId="26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top" wrapText="1"/>
    </xf>
    <xf numFmtId="0" fontId="4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2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5" borderId="40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top" wrapText="1"/>
    </xf>
    <xf numFmtId="0" fontId="4" fillId="4" borderId="14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right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  <protection hidden="1"/>
    </xf>
    <xf numFmtId="0" fontId="6" fillId="2" borderId="36" xfId="0" applyFont="1" applyFill="1" applyBorder="1" applyAlignment="1" applyProtection="1">
      <alignment vertical="center"/>
      <protection hidden="1"/>
    </xf>
    <xf numFmtId="2" fontId="5" fillId="2" borderId="34" xfId="0" applyNumberFormat="1" applyFont="1" applyFill="1" applyBorder="1" applyAlignment="1" applyProtection="1">
      <alignment vertical="center"/>
      <protection hidden="1"/>
    </xf>
    <xf numFmtId="2" fontId="5" fillId="2" borderId="35" xfId="0" applyNumberFormat="1" applyFont="1" applyFill="1" applyBorder="1" applyAlignment="1" applyProtection="1">
      <alignment vertical="center"/>
      <protection hidden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36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vertical="center"/>
      <protection hidden="1"/>
    </xf>
    <xf numFmtId="0" fontId="6" fillId="2" borderId="38" xfId="0" applyFont="1" applyFill="1" applyBorder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vertical="center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2" fontId="5" fillId="2" borderId="3" xfId="0" applyNumberFormat="1" applyFont="1" applyFill="1" applyBorder="1" applyAlignment="1" applyProtection="1">
      <alignment vertical="center"/>
      <protection hidden="1"/>
    </xf>
    <xf numFmtId="2" fontId="5" fillId="2" borderId="2" xfId="0" applyNumberFormat="1" applyFont="1" applyFill="1" applyBorder="1" applyAlignment="1" applyProtection="1">
      <alignment vertical="center"/>
      <protection hidden="1"/>
    </xf>
    <xf numFmtId="0" fontId="4" fillId="5" borderId="9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3" fillId="6" borderId="21" xfId="0" applyFont="1" applyFill="1" applyBorder="1" applyAlignment="1" applyProtection="1">
      <alignment horizontal="center" vertical="center" shrinkToFit="1"/>
      <protection locked="0"/>
    </xf>
    <xf numFmtId="0" fontId="3" fillId="6" borderId="3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7DB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8"/>
  <sheetViews>
    <sheetView showGridLines="0" tabSelected="1" view="pageBreakPreview" zoomScaleNormal="100" zoomScaleSheetLayoutView="100" workbookViewId="0">
      <selection activeCell="I41" sqref="I41"/>
    </sheetView>
  </sheetViews>
  <sheetFormatPr defaultRowHeight="15.75"/>
  <cols>
    <col min="1" max="1" width="2.125" style="7" customWidth="1"/>
    <col min="2" max="5" width="12.625" style="7" customWidth="1"/>
    <col min="6" max="6" width="12.625" style="8" customWidth="1"/>
    <col min="7" max="7" width="14.375" style="8" customWidth="1"/>
    <col min="8" max="9" width="12.625" style="7" customWidth="1"/>
    <col min="10" max="10" width="1" style="7" customWidth="1"/>
    <col min="11" max="16384" width="9" style="7"/>
  </cols>
  <sheetData>
    <row r="1" spans="2:14" ht="2.25" customHeight="1"/>
    <row r="2" spans="2:14" ht="19.5">
      <c r="B2" s="9" t="s">
        <v>28</v>
      </c>
      <c r="C2" s="9"/>
      <c r="D2" s="9"/>
      <c r="E2" s="9"/>
      <c r="F2" s="9"/>
      <c r="G2" s="9"/>
      <c r="H2" s="9"/>
    </row>
    <row r="3" spans="2:14" ht="24">
      <c r="B3" s="95" t="s">
        <v>27</v>
      </c>
      <c r="C3" s="95"/>
      <c r="D3" s="95"/>
      <c r="E3" s="95"/>
      <c r="F3" s="95"/>
      <c r="G3" s="95"/>
      <c r="H3" s="95"/>
      <c r="I3" s="95"/>
      <c r="J3" s="10"/>
    </row>
    <row r="4" spans="2:14" ht="19.5">
      <c r="B4" s="11"/>
      <c r="C4" s="11"/>
      <c r="D4" s="11"/>
      <c r="E4" s="11"/>
      <c r="F4" s="11"/>
      <c r="G4" s="12" t="s">
        <v>42</v>
      </c>
      <c r="H4" s="98"/>
      <c r="I4" s="98"/>
      <c r="J4" s="10"/>
    </row>
    <row r="5" spans="2:14" ht="19.5">
      <c r="B5" s="11"/>
      <c r="C5" s="11"/>
      <c r="D5" s="11"/>
      <c r="E5" s="11"/>
      <c r="F5" s="11"/>
      <c r="G5" s="12" t="s">
        <v>36</v>
      </c>
      <c r="H5" s="99"/>
      <c r="I5" s="99"/>
      <c r="J5" s="10"/>
    </row>
    <row r="6" spans="2:14" ht="19.5">
      <c r="B6" s="11"/>
      <c r="C6" s="11"/>
      <c r="D6" s="11"/>
      <c r="E6" s="11"/>
      <c r="F6" s="11"/>
      <c r="G6" s="13" t="s">
        <v>37</v>
      </c>
      <c r="H6" s="99"/>
      <c r="I6" s="99"/>
      <c r="J6" s="10"/>
    </row>
    <row r="7" spans="2:14" ht="20.25" thickBot="1">
      <c r="B7" s="11"/>
      <c r="C7" s="11"/>
      <c r="D7" s="11"/>
      <c r="E7" s="11"/>
      <c r="F7" s="11"/>
      <c r="H7" s="14"/>
      <c r="I7" s="10"/>
      <c r="J7" s="10"/>
    </row>
    <row r="8" spans="2:14" ht="19.5">
      <c r="B8" s="15" t="s">
        <v>38</v>
      </c>
      <c r="C8" s="16"/>
      <c r="D8" s="16"/>
      <c r="E8" s="16"/>
      <c r="F8" s="16"/>
      <c r="G8" s="17"/>
      <c r="H8" s="18"/>
      <c r="I8" s="19"/>
      <c r="J8" s="10"/>
    </row>
    <row r="9" spans="2:14" ht="19.5">
      <c r="B9" s="20" t="s">
        <v>77</v>
      </c>
      <c r="C9" s="11"/>
      <c r="D9" s="11"/>
      <c r="E9" s="11"/>
      <c r="F9" s="11"/>
      <c r="G9" s="21"/>
      <c r="H9" s="14"/>
      <c r="I9" s="22"/>
      <c r="J9" s="10"/>
    </row>
    <row r="10" spans="2:14" ht="19.5">
      <c r="B10" s="20" t="s">
        <v>43</v>
      </c>
      <c r="C10" s="11"/>
      <c r="D10" s="11"/>
      <c r="E10" s="11"/>
      <c r="F10" s="11"/>
      <c r="G10" s="11"/>
      <c r="H10" s="11"/>
      <c r="I10" s="23"/>
      <c r="J10" s="10"/>
    </row>
    <row r="11" spans="2:14" ht="19.5">
      <c r="B11" s="20" t="s">
        <v>67</v>
      </c>
      <c r="C11" s="11"/>
      <c r="D11" s="11"/>
      <c r="E11" s="11"/>
      <c r="F11" s="11"/>
      <c r="G11" s="11"/>
      <c r="H11" s="11"/>
      <c r="I11" s="23"/>
      <c r="J11" s="10"/>
    </row>
    <row r="12" spans="2:14" ht="19.5">
      <c r="B12" s="20" t="s">
        <v>69</v>
      </c>
      <c r="C12" s="11"/>
      <c r="D12" s="11"/>
      <c r="E12" s="11"/>
      <c r="F12" s="11"/>
      <c r="G12" s="21"/>
      <c r="H12" s="14"/>
      <c r="I12" s="22"/>
      <c r="J12" s="10"/>
    </row>
    <row r="13" spans="2:14" ht="19.5">
      <c r="B13" s="20" t="s">
        <v>40</v>
      </c>
      <c r="C13" s="11"/>
      <c r="D13" s="11"/>
      <c r="E13" s="11"/>
      <c r="F13" s="11"/>
      <c r="G13" s="11"/>
      <c r="H13" s="11"/>
      <c r="I13" s="23"/>
      <c r="J13" s="10"/>
      <c r="K13" s="88"/>
      <c r="L13" s="88"/>
      <c r="M13" s="88"/>
      <c r="N13" s="88"/>
    </row>
    <row r="14" spans="2:14" ht="19.5">
      <c r="B14" s="20" t="s">
        <v>41</v>
      </c>
      <c r="C14" s="11"/>
      <c r="D14" s="11"/>
      <c r="E14" s="11"/>
      <c r="F14" s="11"/>
      <c r="G14" s="11"/>
      <c r="H14" s="11"/>
      <c r="I14" s="23"/>
      <c r="J14" s="10"/>
      <c r="K14" s="88"/>
      <c r="L14" s="88"/>
      <c r="M14" s="88"/>
      <c r="N14" s="88"/>
    </row>
    <row r="15" spans="2:14" ht="19.5">
      <c r="B15" s="20" t="s">
        <v>44</v>
      </c>
      <c r="C15" s="11"/>
      <c r="D15" s="11"/>
      <c r="E15" s="11"/>
      <c r="F15" s="11"/>
      <c r="G15" s="11"/>
      <c r="H15" s="11"/>
      <c r="I15" s="23"/>
      <c r="J15" s="10"/>
      <c r="K15" s="24"/>
      <c r="L15" s="24"/>
      <c r="M15" s="24"/>
      <c r="N15" s="24"/>
    </row>
    <row r="16" spans="2:14" ht="20.25" thickBot="1">
      <c r="B16" s="25" t="s">
        <v>78</v>
      </c>
      <c r="C16" s="26"/>
      <c r="D16" s="26"/>
      <c r="E16" s="26"/>
      <c r="F16" s="26"/>
      <c r="G16" s="26"/>
      <c r="H16" s="26"/>
      <c r="I16" s="27"/>
      <c r="J16" s="10"/>
      <c r="K16" s="24"/>
      <c r="L16" s="24"/>
      <c r="M16" s="24"/>
      <c r="N16" s="24"/>
    </row>
    <row r="17" spans="2:14" ht="19.5">
      <c r="B17" s="11"/>
      <c r="C17" s="11"/>
      <c r="D17" s="11"/>
      <c r="E17" s="11"/>
      <c r="F17" s="11"/>
      <c r="G17" s="11"/>
      <c r="H17" s="11"/>
      <c r="I17" s="10"/>
      <c r="J17" s="10"/>
      <c r="K17" s="88"/>
      <c r="L17" s="88"/>
      <c r="M17" s="88"/>
      <c r="N17" s="88"/>
    </row>
    <row r="18" spans="2:14" s="9" customFormat="1" ht="20.25" thickBot="1">
      <c r="B18" s="77" t="s">
        <v>65</v>
      </c>
      <c r="C18" s="77"/>
      <c r="D18" s="77"/>
      <c r="E18" s="77"/>
      <c r="F18" s="77"/>
      <c r="G18" s="77"/>
      <c r="H18" s="89"/>
      <c r="K18" s="88"/>
      <c r="L18" s="88"/>
      <c r="M18" s="88"/>
      <c r="N18" s="88"/>
    </row>
    <row r="19" spans="2:14" s="8" customFormat="1" ht="16.5" thickBot="1">
      <c r="B19" s="75" t="s">
        <v>68</v>
      </c>
      <c r="C19" s="76"/>
      <c r="D19" s="76"/>
      <c r="E19" s="76"/>
      <c r="F19" s="28" t="s">
        <v>21</v>
      </c>
      <c r="G19" s="29" t="s">
        <v>13</v>
      </c>
      <c r="H19" s="82" t="s">
        <v>20</v>
      </c>
      <c r="I19" s="83"/>
    </row>
    <row r="20" spans="2:14" ht="19.5">
      <c r="B20" s="30" t="s">
        <v>19</v>
      </c>
      <c r="C20" s="62" t="s">
        <v>70</v>
      </c>
      <c r="D20" s="62" t="s">
        <v>10</v>
      </c>
      <c r="E20" s="62" t="s">
        <v>72</v>
      </c>
      <c r="F20" s="30">
        <v>5</v>
      </c>
      <c r="G20" s="1"/>
      <c r="H20" s="84">
        <f t="shared" ref="H20:H25" si="0">+F20*G20</f>
        <v>0</v>
      </c>
      <c r="I20" s="85"/>
    </row>
    <row r="21" spans="2:14" ht="19.5">
      <c r="B21" s="32" t="s">
        <v>11</v>
      </c>
      <c r="C21" s="63" t="s">
        <v>18</v>
      </c>
      <c r="D21" s="63" t="s">
        <v>7</v>
      </c>
      <c r="E21" s="63" t="s">
        <v>73</v>
      </c>
      <c r="F21" s="32">
        <v>4</v>
      </c>
      <c r="G21" s="2"/>
      <c r="H21" s="86">
        <f t="shared" si="0"/>
        <v>0</v>
      </c>
      <c r="I21" s="87"/>
    </row>
    <row r="22" spans="2:14" ht="19.5">
      <c r="B22" s="32" t="s">
        <v>9</v>
      </c>
      <c r="C22" s="63" t="s">
        <v>8</v>
      </c>
      <c r="D22" s="63" t="s">
        <v>4</v>
      </c>
      <c r="E22" s="63" t="s">
        <v>74</v>
      </c>
      <c r="F22" s="32">
        <v>3</v>
      </c>
      <c r="G22" s="2"/>
      <c r="H22" s="86">
        <f t="shared" si="0"/>
        <v>0</v>
      </c>
      <c r="I22" s="87"/>
    </row>
    <row r="23" spans="2:14" ht="19.5">
      <c r="B23" s="32" t="s">
        <v>6</v>
      </c>
      <c r="C23" s="63" t="s">
        <v>26</v>
      </c>
      <c r="D23" s="63" t="s">
        <v>5</v>
      </c>
      <c r="E23" s="63" t="s">
        <v>75</v>
      </c>
      <c r="F23" s="32">
        <v>2</v>
      </c>
      <c r="G23" s="2"/>
      <c r="H23" s="86">
        <f t="shared" si="0"/>
        <v>0</v>
      </c>
      <c r="I23" s="87"/>
    </row>
    <row r="24" spans="2:14" ht="19.5">
      <c r="B24" s="32" t="s">
        <v>25</v>
      </c>
      <c r="C24" s="63" t="s">
        <v>24</v>
      </c>
      <c r="D24" s="63" t="s">
        <v>24</v>
      </c>
      <c r="E24" s="63" t="s">
        <v>76</v>
      </c>
      <c r="F24" s="32">
        <v>1</v>
      </c>
      <c r="G24" s="2"/>
      <c r="H24" s="86">
        <f t="shared" si="0"/>
        <v>0</v>
      </c>
      <c r="I24" s="87"/>
    </row>
    <row r="25" spans="2:14" ht="20.25" thickBot="1">
      <c r="B25" s="34" t="s">
        <v>29</v>
      </c>
      <c r="C25" s="64" t="s">
        <v>35</v>
      </c>
      <c r="D25" s="64" t="s">
        <v>3</v>
      </c>
      <c r="E25" s="64" t="s">
        <v>71</v>
      </c>
      <c r="F25" s="35">
        <v>0</v>
      </c>
      <c r="G25" s="3"/>
      <c r="H25" s="90">
        <f t="shared" si="0"/>
        <v>0</v>
      </c>
      <c r="I25" s="91"/>
    </row>
    <row r="26" spans="2:14" ht="20.25" thickBot="1">
      <c r="B26" s="73" t="s">
        <v>39</v>
      </c>
      <c r="C26" s="74"/>
      <c r="D26" s="74"/>
      <c r="E26" s="74"/>
      <c r="F26" s="36" t="s">
        <v>23</v>
      </c>
      <c r="G26" s="61">
        <f>SUM(G20:G25)</f>
        <v>0</v>
      </c>
      <c r="H26" s="78">
        <f>SUM(H20:H25)</f>
        <v>0</v>
      </c>
      <c r="I26" s="79"/>
    </row>
    <row r="27" spans="2:14" ht="20.25" hidden="1" thickBot="1">
      <c r="B27" s="37"/>
      <c r="C27" s="37"/>
      <c r="D27" s="37"/>
      <c r="E27" s="37"/>
      <c r="F27" s="38"/>
      <c r="G27" s="36" t="s">
        <v>22</v>
      </c>
      <c r="H27" s="92" t="e">
        <f>+SUM(H20:H24)/SUM(G20:G24)</f>
        <v>#DIV/0!</v>
      </c>
      <c r="I27" s="93"/>
    </row>
    <row r="28" spans="2:14" ht="21.75" thickBot="1">
      <c r="B28" s="37"/>
      <c r="C28" s="37"/>
      <c r="D28" s="37"/>
      <c r="E28" s="37"/>
      <c r="F28" s="39"/>
      <c r="G28" s="40" t="s">
        <v>0</v>
      </c>
      <c r="H28" s="80" t="str">
        <f>IFERROR(+H27/5*4,"")</f>
        <v/>
      </c>
      <c r="I28" s="81"/>
    </row>
    <row r="30" spans="2:14" ht="20.25" thickBot="1">
      <c r="B30" s="77" t="s">
        <v>64</v>
      </c>
      <c r="C30" s="77"/>
      <c r="D30" s="77"/>
      <c r="E30" s="77"/>
      <c r="F30" s="77"/>
      <c r="G30" s="77"/>
      <c r="H30" s="77"/>
    </row>
    <row r="31" spans="2:14" s="8" customFormat="1" ht="16.5" thickBot="1">
      <c r="B31" s="75" t="s">
        <v>68</v>
      </c>
      <c r="C31" s="76"/>
      <c r="D31" s="76"/>
      <c r="E31" s="76"/>
      <c r="F31" s="28" t="s">
        <v>14</v>
      </c>
      <c r="G31" s="41" t="s">
        <v>13</v>
      </c>
      <c r="H31" s="82" t="s">
        <v>12</v>
      </c>
      <c r="I31" s="83"/>
    </row>
    <row r="32" spans="2:14" ht="19.5">
      <c r="B32" s="30" t="s">
        <v>79</v>
      </c>
      <c r="C32" s="31" t="s">
        <v>33</v>
      </c>
      <c r="D32" s="62" t="s">
        <v>70</v>
      </c>
      <c r="E32" s="31" t="s">
        <v>7</v>
      </c>
      <c r="F32" s="30">
        <v>4</v>
      </c>
      <c r="G32" s="4"/>
      <c r="H32" s="84">
        <f>+F32*G32</f>
        <v>0</v>
      </c>
      <c r="I32" s="85"/>
    </row>
    <row r="33" spans="2:9" ht="19.5">
      <c r="B33" s="32" t="s">
        <v>11</v>
      </c>
      <c r="C33" s="33" t="s">
        <v>30</v>
      </c>
      <c r="D33" s="33" t="s">
        <v>7</v>
      </c>
      <c r="E33" s="33" t="s">
        <v>4</v>
      </c>
      <c r="F33" s="32">
        <v>3</v>
      </c>
      <c r="G33" s="5"/>
      <c r="H33" s="86">
        <f>+F33*G33</f>
        <v>0</v>
      </c>
      <c r="I33" s="87"/>
    </row>
    <row r="34" spans="2:9" ht="19.5">
      <c r="B34" s="32" t="s">
        <v>9</v>
      </c>
      <c r="C34" s="33" t="s">
        <v>31</v>
      </c>
      <c r="D34" s="33" t="s">
        <v>4</v>
      </c>
      <c r="E34" s="33" t="s">
        <v>5</v>
      </c>
      <c r="F34" s="32">
        <v>2</v>
      </c>
      <c r="G34" s="5"/>
      <c r="H34" s="86">
        <f>+F34*G34</f>
        <v>0</v>
      </c>
      <c r="I34" s="87"/>
    </row>
    <row r="35" spans="2:9" ht="19.5">
      <c r="B35" s="32" t="s">
        <v>6</v>
      </c>
      <c r="C35" s="33" t="s">
        <v>32</v>
      </c>
      <c r="D35" s="33" t="s">
        <v>5</v>
      </c>
      <c r="E35" s="33" t="s">
        <v>24</v>
      </c>
      <c r="F35" s="32">
        <v>1</v>
      </c>
      <c r="G35" s="5"/>
      <c r="H35" s="86">
        <f>+F35*G35</f>
        <v>0</v>
      </c>
      <c r="I35" s="87"/>
    </row>
    <row r="36" spans="2:9" ht="20.25" thickBot="1">
      <c r="B36" s="34" t="s">
        <v>29</v>
      </c>
      <c r="C36" s="42" t="s">
        <v>34</v>
      </c>
      <c r="D36" s="42" t="s">
        <v>3</v>
      </c>
      <c r="E36" s="42" t="s">
        <v>17</v>
      </c>
      <c r="F36" s="43">
        <v>0</v>
      </c>
      <c r="G36" s="6"/>
      <c r="H36" s="90">
        <f>+F36*G36</f>
        <v>0</v>
      </c>
      <c r="I36" s="91"/>
    </row>
    <row r="37" spans="2:9" ht="20.25" thickBot="1">
      <c r="B37" s="73" t="s">
        <v>39</v>
      </c>
      <c r="C37" s="74"/>
      <c r="D37" s="74"/>
      <c r="E37" s="74"/>
      <c r="F37" s="36" t="s">
        <v>16</v>
      </c>
      <c r="G37" s="60">
        <f>SUM(G32:G36)</f>
        <v>0</v>
      </c>
      <c r="H37" s="78">
        <f>SUM(H32:H36)</f>
        <v>0</v>
      </c>
      <c r="I37" s="79"/>
    </row>
    <row r="38" spans="2:9" ht="20.25" hidden="1" thickBot="1">
      <c r="B38" s="37"/>
      <c r="C38" s="37"/>
      <c r="D38" s="37"/>
      <c r="E38" s="37"/>
      <c r="F38" s="38"/>
      <c r="G38" s="44" t="s">
        <v>15</v>
      </c>
      <c r="H38" s="78" t="e">
        <f>+SUM(H32:H35)/SUM(G32:G35)</f>
        <v>#DIV/0!</v>
      </c>
      <c r="I38" s="79"/>
    </row>
    <row r="39" spans="2:9" ht="21.75" thickBot="1">
      <c r="E39" s="10"/>
      <c r="F39" s="39"/>
      <c r="G39" s="45" t="s">
        <v>0</v>
      </c>
      <c r="H39" s="80" t="str">
        <f>IFERROR(+H38,"")</f>
        <v/>
      </c>
      <c r="I39" s="81"/>
    </row>
    <row r="41" spans="2:9" ht="20.25" thickBot="1">
      <c r="B41" s="77" t="s">
        <v>63</v>
      </c>
      <c r="C41" s="77"/>
      <c r="D41" s="77"/>
      <c r="E41" s="77"/>
      <c r="F41" s="77"/>
      <c r="G41" s="77"/>
      <c r="H41" s="77"/>
    </row>
    <row r="42" spans="2:9" s="8" customFormat="1" ht="16.5" thickBot="1">
      <c r="B42" s="75" t="s">
        <v>68</v>
      </c>
      <c r="C42" s="76"/>
      <c r="D42" s="76"/>
      <c r="E42" s="76"/>
      <c r="F42" s="28" t="s">
        <v>14</v>
      </c>
      <c r="G42" s="41" t="s">
        <v>13</v>
      </c>
      <c r="H42" s="82" t="s">
        <v>12</v>
      </c>
      <c r="I42" s="83"/>
    </row>
    <row r="43" spans="2:9" ht="19.5">
      <c r="B43" s="30" t="s">
        <v>11</v>
      </c>
      <c r="C43" s="31" t="s">
        <v>7</v>
      </c>
      <c r="D43" s="31" t="s">
        <v>10</v>
      </c>
      <c r="E43" s="65"/>
      <c r="F43" s="30">
        <v>3</v>
      </c>
      <c r="G43" s="4"/>
      <c r="H43" s="84">
        <f>+F43*G43</f>
        <v>0</v>
      </c>
      <c r="I43" s="85"/>
    </row>
    <row r="44" spans="2:9" ht="19.5">
      <c r="B44" s="32" t="s">
        <v>9</v>
      </c>
      <c r="C44" s="33" t="s">
        <v>4</v>
      </c>
      <c r="D44" s="33" t="s">
        <v>7</v>
      </c>
      <c r="E44" s="66"/>
      <c r="F44" s="32">
        <v>2</v>
      </c>
      <c r="G44" s="5"/>
      <c r="H44" s="86">
        <f>+F44*G44</f>
        <v>0</v>
      </c>
      <c r="I44" s="87"/>
    </row>
    <row r="45" spans="2:9" ht="19.5">
      <c r="B45" s="32" t="s">
        <v>6</v>
      </c>
      <c r="C45" s="33" t="s">
        <v>5</v>
      </c>
      <c r="D45" s="33" t="s">
        <v>4</v>
      </c>
      <c r="E45" s="66"/>
      <c r="F45" s="32">
        <v>1</v>
      </c>
      <c r="G45" s="5"/>
      <c r="H45" s="86">
        <f>+F45*G45</f>
        <v>0</v>
      </c>
      <c r="I45" s="87"/>
    </row>
    <row r="46" spans="2:9" ht="20.25" thickBot="1">
      <c r="B46" s="34" t="s">
        <v>29</v>
      </c>
      <c r="C46" s="46" t="s">
        <v>3</v>
      </c>
      <c r="D46" s="46" t="s">
        <v>3</v>
      </c>
      <c r="E46" s="67"/>
      <c r="F46" s="47">
        <v>0</v>
      </c>
      <c r="G46" s="6"/>
      <c r="H46" s="86">
        <f>+F46*G46</f>
        <v>0</v>
      </c>
      <c r="I46" s="87"/>
    </row>
    <row r="47" spans="2:9" ht="20.25" thickBot="1">
      <c r="B47" s="73" t="s">
        <v>39</v>
      </c>
      <c r="C47" s="74"/>
      <c r="D47" s="74"/>
      <c r="E47" s="74"/>
      <c r="F47" s="36" t="s">
        <v>2</v>
      </c>
      <c r="G47" s="60">
        <f>SUM(G43:G46)</f>
        <v>0</v>
      </c>
      <c r="H47" s="78">
        <f>SUM(H43:H46)</f>
        <v>0</v>
      </c>
      <c r="I47" s="79"/>
    </row>
    <row r="48" spans="2:9" ht="20.25" hidden="1" thickBot="1">
      <c r="B48" s="37"/>
      <c r="C48" s="37"/>
      <c r="D48" s="37"/>
      <c r="E48" s="37"/>
      <c r="F48" s="38"/>
      <c r="G48" s="44" t="s">
        <v>1</v>
      </c>
      <c r="H48" s="78" t="e">
        <f>+SUM(H43:H45)/SUM(G43:G45)</f>
        <v>#DIV/0!</v>
      </c>
      <c r="I48" s="79"/>
    </row>
    <row r="49" spans="2:9" ht="21.75" thickBot="1">
      <c r="B49" s="37"/>
      <c r="C49" s="37"/>
      <c r="D49" s="37"/>
      <c r="E49" s="48"/>
      <c r="F49" s="39"/>
      <c r="G49" s="45" t="s">
        <v>0</v>
      </c>
      <c r="H49" s="80" t="str">
        <f>IFERROR(+H48/3*4,"")</f>
        <v/>
      </c>
      <c r="I49" s="81"/>
    </row>
    <row r="50" spans="2:9" ht="21">
      <c r="B50" s="37"/>
      <c r="C50" s="37"/>
      <c r="D50" s="37"/>
      <c r="E50" s="48"/>
      <c r="F50" s="39"/>
      <c r="G50" s="11"/>
      <c r="H50" s="49"/>
    </row>
    <row r="51" spans="2:9">
      <c r="B51" s="50" t="s">
        <v>62</v>
      </c>
    </row>
    <row r="52" spans="2:9" ht="5.25" customHeight="1">
      <c r="B52" s="50"/>
    </row>
    <row r="53" spans="2:9" ht="28.5" customHeight="1">
      <c r="B53" s="94" t="s">
        <v>61</v>
      </c>
      <c r="C53" s="94"/>
      <c r="D53" s="72" t="s">
        <v>84</v>
      </c>
      <c r="E53" s="51" t="s">
        <v>47</v>
      </c>
      <c r="F53" s="52" t="s">
        <v>48</v>
      </c>
      <c r="G53" s="52" t="s">
        <v>49</v>
      </c>
      <c r="H53" s="52" t="s">
        <v>50</v>
      </c>
      <c r="I53" s="53" t="s">
        <v>53</v>
      </c>
    </row>
    <row r="54" spans="2:9">
      <c r="B54" s="96" t="s">
        <v>58</v>
      </c>
      <c r="C54" s="97"/>
      <c r="D54" s="54" t="s">
        <v>45</v>
      </c>
      <c r="E54" s="55" t="s">
        <v>52</v>
      </c>
      <c r="F54" s="56" t="s">
        <v>54</v>
      </c>
      <c r="G54" s="56" t="s">
        <v>55</v>
      </c>
      <c r="H54" s="56" t="s">
        <v>56</v>
      </c>
      <c r="I54" s="57"/>
    </row>
    <row r="55" spans="2:9">
      <c r="B55" s="96" t="s">
        <v>59</v>
      </c>
      <c r="C55" s="97"/>
      <c r="D55" s="54" t="s">
        <v>46</v>
      </c>
      <c r="E55" s="58" t="s">
        <v>57</v>
      </c>
      <c r="F55" s="56" t="s">
        <v>51</v>
      </c>
      <c r="G55" s="56" t="s">
        <v>54</v>
      </c>
      <c r="H55" s="56" t="s">
        <v>55</v>
      </c>
      <c r="I55" s="56" t="s">
        <v>56</v>
      </c>
    </row>
    <row r="56" spans="2:9">
      <c r="B56" s="96" t="s">
        <v>60</v>
      </c>
      <c r="C56" s="97"/>
      <c r="D56" s="54" t="s">
        <v>46</v>
      </c>
      <c r="E56" s="58" t="s">
        <v>57</v>
      </c>
      <c r="F56" s="56" t="s">
        <v>51</v>
      </c>
      <c r="G56" s="56" t="s">
        <v>54</v>
      </c>
      <c r="H56" s="56" t="s">
        <v>55</v>
      </c>
      <c r="I56" s="56" t="s">
        <v>56</v>
      </c>
    </row>
    <row r="57" spans="2:9">
      <c r="E57" s="59" t="s">
        <v>66</v>
      </c>
    </row>
    <row r="58" spans="2:9" ht="10.5" customHeight="1"/>
  </sheetData>
  <sheetProtection algorithmName="SHA-512" hashValue="b9WdvH6plYpLjlA04YaizIvRYuo2UP4YGm3d9gbjMOxzUgKTU9v2HCWXlwvKg1HCzDAY//S4H8iHuuUgCX4kjg==" saltValue="YU7qSBdZNTf0QZo10FYaow==" spinCount="100000" sheet="1" objects="1" scenarios="1"/>
  <mergeCells count="48">
    <mergeCell ref="B53:C53"/>
    <mergeCell ref="B3:I3"/>
    <mergeCell ref="B54:C54"/>
    <mergeCell ref="B55:C55"/>
    <mergeCell ref="B56:C56"/>
    <mergeCell ref="H48:I48"/>
    <mergeCell ref="H49:I49"/>
    <mergeCell ref="H4:I4"/>
    <mergeCell ref="H5:I5"/>
    <mergeCell ref="H6:I6"/>
    <mergeCell ref="H43:I43"/>
    <mergeCell ref="H44:I44"/>
    <mergeCell ref="H45:I45"/>
    <mergeCell ref="H46:I46"/>
    <mergeCell ref="H47:I47"/>
    <mergeCell ref="H36:I36"/>
    <mergeCell ref="K13:N13"/>
    <mergeCell ref="K14:N14"/>
    <mergeCell ref="K17:N17"/>
    <mergeCell ref="K18:N18"/>
    <mergeCell ref="B31:E31"/>
    <mergeCell ref="B18:H18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B37:E37"/>
    <mergeCell ref="B42:E42"/>
    <mergeCell ref="B47:E47"/>
    <mergeCell ref="B19:E19"/>
    <mergeCell ref="B26:E26"/>
    <mergeCell ref="B30:H30"/>
    <mergeCell ref="B41:H41"/>
    <mergeCell ref="H37:I37"/>
    <mergeCell ref="H38:I38"/>
    <mergeCell ref="H39:I39"/>
    <mergeCell ref="H42:I42"/>
    <mergeCell ref="H31:I31"/>
    <mergeCell ref="H32:I32"/>
    <mergeCell ref="H33:I33"/>
    <mergeCell ref="H34:I34"/>
    <mergeCell ref="H35:I35"/>
  </mergeCells>
  <phoneticPr fontId="1"/>
  <pageMargins left="0.43307086614173229" right="0.43307086614173229" top="0.35433070866141736" bottom="0.35433070866141736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85C4-695D-4E4B-AFBF-320D11DCCA9B}">
  <sheetPr>
    <pageSetUpPr fitToPage="1"/>
  </sheetPr>
  <dimension ref="B1:N58"/>
  <sheetViews>
    <sheetView showGridLines="0" topLeftCell="A7" zoomScaleNormal="100" zoomScaleSheetLayoutView="115" workbookViewId="0">
      <selection activeCell="L22" sqref="L22"/>
    </sheetView>
  </sheetViews>
  <sheetFormatPr defaultRowHeight="15.75"/>
  <cols>
    <col min="1" max="1" width="2.125" style="7" customWidth="1"/>
    <col min="2" max="5" width="12.625" style="7" customWidth="1"/>
    <col min="6" max="6" width="12.625" style="8" customWidth="1"/>
    <col min="7" max="7" width="14.375" style="8" customWidth="1"/>
    <col min="8" max="9" width="12.625" style="7" customWidth="1"/>
    <col min="10" max="10" width="1" style="7" customWidth="1"/>
    <col min="11" max="16384" width="9" style="7"/>
  </cols>
  <sheetData>
    <row r="1" spans="2:14" ht="2.25" customHeight="1"/>
    <row r="2" spans="2:14" ht="19.5">
      <c r="B2" s="9" t="s">
        <v>28</v>
      </c>
      <c r="C2" s="9"/>
      <c r="D2" s="9"/>
      <c r="E2" s="9"/>
      <c r="F2" s="9"/>
      <c r="G2" s="9"/>
      <c r="H2" s="9"/>
    </row>
    <row r="3" spans="2:14" ht="24">
      <c r="B3" s="95" t="s">
        <v>85</v>
      </c>
      <c r="C3" s="95"/>
      <c r="D3" s="95"/>
      <c r="E3" s="95"/>
      <c r="F3" s="95"/>
      <c r="G3" s="95"/>
      <c r="H3" s="95"/>
      <c r="I3" s="95"/>
      <c r="J3" s="10"/>
    </row>
    <row r="4" spans="2:14" ht="19.5">
      <c r="B4" s="11"/>
      <c r="C4" s="11"/>
      <c r="D4" s="11"/>
      <c r="E4" s="11"/>
      <c r="F4" s="11"/>
      <c r="G4" s="12" t="s">
        <v>42</v>
      </c>
      <c r="H4" s="98" t="s">
        <v>80</v>
      </c>
      <c r="I4" s="98"/>
      <c r="J4" s="10"/>
    </row>
    <row r="5" spans="2:14" ht="19.5">
      <c r="B5" s="11"/>
      <c r="C5" s="11"/>
      <c r="D5" s="11"/>
      <c r="E5" s="11"/>
      <c r="F5" s="11"/>
      <c r="G5" s="12" t="s">
        <v>36</v>
      </c>
      <c r="H5" s="99" t="s">
        <v>81</v>
      </c>
      <c r="I5" s="99"/>
      <c r="J5" s="10"/>
    </row>
    <row r="6" spans="2:14" ht="19.5">
      <c r="B6" s="11"/>
      <c r="C6" s="11"/>
      <c r="D6" s="11"/>
      <c r="E6" s="11"/>
      <c r="F6" s="11"/>
      <c r="G6" s="13" t="s">
        <v>37</v>
      </c>
      <c r="H6" s="99" t="s">
        <v>82</v>
      </c>
      <c r="I6" s="99"/>
      <c r="J6" s="10"/>
    </row>
    <row r="7" spans="2:14" ht="20.25" thickBot="1">
      <c r="B7" s="11"/>
      <c r="C7" s="11"/>
      <c r="D7" s="11"/>
      <c r="E7" s="11"/>
      <c r="F7" s="11"/>
      <c r="H7" s="14"/>
      <c r="I7" s="10"/>
      <c r="J7" s="10"/>
    </row>
    <row r="8" spans="2:14" ht="19.5">
      <c r="B8" s="15" t="s">
        <v>38</v>
      </c>
      <c r="C8" s="16"/>
      <c r="D8" s="16"/>
      <c r="E8" s="16"/>
      <c r="F8" s="16"/>
      <c r="G8" s="17"/>
      <c r="H8" s="18"/>
      <c r="I8" s="19"/>
      <c r="J8" s="10"/>
    </row>
    <row r="9" spans="2:14" ht="19.5">
      <c r="B9" s="20" t="s">
        <v>77</v>
      </c>
      <c r="C9" s="11"/>
      <c r="D9" s="11"/>
      <c r="E9" s="11"/>
      <c r="F9" s="11"/>
      <c r="G9" s="21"/>
      <c r="H9" s="14"/>
      <c r="I9" s="22"/>
      <c r="J9" s="10"/>
    </row>
    <row r="10" spans="2:14" ht="19.5">
      <c r="B10" s="20" t="s">
        <v>43</v>
      </c>
      <c r="C10" s="11"/>
      <c r="D10" s="11"/>
      <c r="E10" s="11"/>
      <c r="F10" s="11"/>
      <c r="G10" s="11"/>
      <c r="H10" s="11"/>
      <c r="I10" s="23"/>
      <c r="J10" s="10"/>
    </row>
    <row r="11" spans="2:14" ht="19.5">
      <c r="B11" s="20" t="s">
        <v>67</v>
      </c>
      <c r="C11" s="11"/>
      <c r="D11" s="11"/>
      <c r="E11" s="11"/>
      <c r="F11" s="11"/>
      <c r="G11" s="11"/>
      <c r="H11" s="11"/>
      <c r="I11" s="23"/>
      <c r="J11" s="10"/>
    </row>
    <row r="12" spans="2:14" ht="19.5">
      <c r="B12" s="20" t="s">
        <v>69</v>
      </c>
      <c r="C12" s="11"/>
      <c r="D12" s="11"/>
      <c r="E12" s="11"/>
      <c r="F12" s="11"/>
      <c r="G12" s="21"/>
      <c r="H12" s="14"/>
      <c r="I12" s="22"/>
      <c r="J12" s="10"/>
    </row>
    <row r="13" spans="2:14" ht="19.5">
      <c r="B13" s="20" t="s">
        <v>40</v>
      </c>
      <c r="C13" s="11"/>
      <c r="D13" s="11"/>
      <c r="E13" s="11"/>
      <c r="F13" s="11"/>
      <c r="G13" s="11"/>
      <c r="H13" s="11"/>
      <c r="I13" s="23"/>
      <c r="J13" s="10"/>
      <c r="K13" s="88"/>
      <c r="L13" s="88"/>
      <c r="M13" s="88"/>
      <c r="N13" s="88"/>
    </row>
    <row r="14" spans="2:14" ht="19.5">
      <c r="B14" s="20" t="s">
        <v>41</v>
      </c>
      <c r="C14" s="11"/>
      <c r="D14" s="11"/>
      <c r="E14" s="11"/>
      <c r="F14" s="11"/>
      <c r="G14" s="11"/>
      <c r="H14" s="11"/>
      <c r="I14" s="23"/>
      <c r="J14" s="10"/>
      <c r="K14" s="88"/>
      <c r="L14" s="88"/>
      <c r="M14" s="88"/>
      <c r="N14" s="88"/>
    </row>
    <row r="15" spans="2:14" ht="19.5">
      <c r="B15" s="20" t="s">
        <v>44</v>
      </c>
      <c r="C15" s="11"/>
      <c r="D15" s="11"/>
      <c r="E15" s="11"/>
      <c r="F15" s="11"/>
      <c r="G15" s="11"/>
      <c r="H15" s="11"/>
      <c r="I15" s="23"/>
      <c r="J15" s="10"/>
      <c r="K15" s="70"/>
      <c r="L15" s="70"/>
      <c r="M15" s="70"/>
      <c r="N15" s="70"/>
    </row>
    <row r="16" spans="2:14" ht="20.25" thickBot="1">
      <c r="B16" s="25" t="s">
        <v>78</v>
      </c>
      <c r="C16" s="26"/>
      <c r="D16" s="26"/>
      <c r="E16" s="26"/>
      <c r="F16" s="26"/>
      <c r="G16" s="26"/>
      <c r="H16" s="26"/>
      <c r="I16" s="27"/>
      <c r="J16" s="10"/>
      <c r="K16" s="70"/>
      <c r="L16" s="70"/>
      <c r="M16" s="70"/>
      <c r="N16" s="70"/>
    </row>
    <row r="17" spans="2:14" ht="19.5">
      <c r="B17" s="11"/>
      <c r="C17" s="11"/>
      <c r="D17" s="11"/>
      <c r="E17" s="11"/>
      <c r="F17" s="11"/>
      <c r="G17" s="11"/>
      <c r="H17" s="11"/>
      <c r="I17" s="10"/>
      <c r="J17" s="10"/>
      <c r="K17" s="88"/>
      <c r="L17" s="88"/>
      <c r="M17" s="88"/>
      <c r="N17" s="88"/>
    </row>
    <row r="18" spans="2:14" s="9" customFormat="1" ht="20.25" thickBot="1">
      <c r="B18" s="77" t="s">
        <v>65</v>
      </c>
      <c r="C18" s="77"/>
      <c r="D18" s="77"/>
      <c r="E18" s="77"/>
      <c r="F18" s="77"/>
      <c r="G18" s="77"/>
      <c r="H18" s="89"/>
      <c r="K18" s="88"/>
      <c r="L18" s="88"/>
      <c r="M18" s="88"/>
      <c r="N18" s="88"/>
    </row>
    <row r="19" spans="2:14" s="8" customFormat="1" ht="16.5" thickBot="1">
      <c r="B19" s="75" t="s">
        <v>68</v>
      </c>
      <c r="C19" s="76"/>
      <c r="D19" s="76"/>
      <c r="E19" s="76"/>
      <c r="F19" s="71" t="s">
        <v>14</v>
      </c>
      <c r="G19" s="29" t="s">
        <v>13</v>
      </c>
      <c r="H19" s="82" t="s">
        <v>12</v>
      </c>
      <c r="I19" s="83"/>
    </row>
    <row r="20" spans="2:14" ht="19.5">
      <c r="B20" s="30" t="s">
        <v>19</v>
      </c>
      <c r="C20" s="62" t="s">
        <v>70</v>
      </c>
      <c r="D20" s="62" t="s">
        <v>10</v>
      </c>
      <c r="E20" s="62" t="s">
        <v>72</v>
      </c>
      <c r="F20" s="30">
        <v>5</v>
      </c>
      <c r="G20" s="1"/>
      <c r="H20" s="84">
        <f t="shared" ref="H20:H25" si="0">+F20*G20</f>
        <v>0</v>
      </c>
      <c r="I20" s="85"/>
    </row>
    <row r="21" spans="2:14" ht="19.5">
      <c r="B21" s="32" t="s">
        <v>11</v>
      </c>
      <c r="C21" s="63" t="s">
        <v>7</v>
      </c>
      <c r="D21" s="63" t="s">
        <v>7</v>
      </c>
      <c r="E21" s="63" t="s">
        <v>73</v>
      </c>
      <c r="F21" s="32">
        <v>4</v>
      </c>
      <c r="G21" s="2"/>
      <c r="H21" s="86">
        <f t="shared" si="0"/>
        <v>0</v>
      </c>
      <c r="I21" s="87"/>
    </row>
    <row r="22" spans="2:14" ht="19.5">
      <c r="B22" s="32" t="s">
        <v>9</v>
      </c>
      <c r="C22" s="63" t="s">
        <v>4</v>
      </c>
      <c r="D22" s="63" t="s">
        <v>4</v>
      </c>
      <c r="E22" s="63" t="s">
        <v>74</v>
      </c>
      <c r="F22" s="32">
        <v>3</v>
      </c>
      <c r="G22" s="2"/>
      <c r="H22" s="86">
        <f t="shared" si="0"/>
        <v>0</v>
      </c>
      <c r="I22" s="87"/>
    </row>
    <row r="23" spans="2:14" ht="19.5">
      <c r="B23" s="32" t="s">
        <v>6</v>
      </c>
      <c r="C23" s="63" t="s">
        <v>5</v>
      </c>
      <c r="D23" s="63" t="s">
        <v>5</v>
      </c>
      <c r="E23" s="63" t="s">
        <v>75</v>
      </c>
      <c r="F23" s="32">
        <v>2</v>
      </c>
      <c r="G23" s="2"/>
      <c r="H23" s="86">
        <f t="shared" si="0"/>
        <v>0</v>
      </c>
      <c r="I23" s="87"/>
    </row>
    <row r="24" spans="2:14" ht="19.5">
      <c r="B24" s="32" t="s">
        <v>25</v>
      </c>
      <c r="C24" s="63" t="s">
        <v>24</v>
      </c>
      <c r="D24" s="63" t="s">
        <v>24</v>
      </c>
      <c r="E24" s="63" t="s">
        <v>76</v>
      </c>
      <c r="F24" s="32">
        <v>1</v>
      </c>
      <c r="G24" s="2"/>
      <c r="H24" s="86">
        <f t="shared" si="0"/>
        <v>0</v>
      </c>
      <c r="I24" s="87"/>
    </row>
    <row r="25" spans="2:14" ht="20.25" thickBot="1">
      <c r="B25" s="34" t="s">
        <v>29</v>
      </c>
      <c r="C25" s="64" t="s">
        <v>35</v>
      </c>
      <c r="D25" s="64" t="s">
        <v>3</v>
      </c>
      <c r="E25" s="64" t="s">
        <v>35</v>
      </c>
      <c r="F25" s="35">
        <v>0</v>
      </c>
      <c r="G25" s="3"/>
      <c r="H25" s="90">
        <f t="shared" si="0"/>
        <v>0</v>
      </c>
      <c r="I25" s="91"/>
    </row>
    <row r="26" spans="2:14" ht="20.25" thickBot="1">
      <c r="B26" s="73" t="s">
        <v>39</v>
      </c>
      <c r="C26" s="74"/>
      <c r="D26" s="74"/>
      <c r="E26" s="74"/>
      <c r="F26" s="36" t="s">
        <v>2</v>
      </c>
      <c r="G26" s="61">
        <f>SUM(G20:G25)</f>
        <v>0</v>
      </c>
      <c r="H26" s="78">
        <f>SUM(H20:H25)</f>
        <v>0</v>
      </c>
      <c r="I26" s="79"/>
    </row>
    <row r="27" spans="2:14" ht="20.25" hidden="1" thickBot="1">
      <c r="B27" s="37"/>
      <c r="C27" s="37"/>
      <c r="D27" s="37"/>
      <c r="E27" s="37"/>
      <c r="F27" s="38"/>
      <c r="G27" s="36" t="s">
        <v>1</v>
      </c>
      <c r="H27" s="92" t="e">
        <f>+SUM(H20:H24)/SUM(G20:G24)</f>
        <v>#DIV/0!</v>
      </c>
      <c r="I27" s="93"/>
    </row>
    <row r="28" spans="2:14" ht="21.75" thickBot="1">
      <c r="B28" s="37"/>
      <c r="C28" s="37"/>
      <c r="D28" s="37"/>
      <c r="E28" s="37"/>
      <c r="F28" s="39"/>
      <c r="G28" s="40" t="s">
        <v>0</v>
      </c>
      <c r="H28" s="80" t="str">
        <f>IFERROR(+H27/5*4,"")</f>
        <v/>
      </c>
      <c r="I28" s="81"/>
    </row>
    <row r="30" spans="2:14" ht="20.25" thickBot="1">
      <c r="B30" s="77" t="s">
        <v>64</v>
      </c>
      <c r="C30" s="77"/>
      <c r="D30" s="77"/>
      <c r="E30" s="77"/>
      <c r="F30" s="77"/>
      <c r="G30" s="77"/>
      <c r="H30" s="77"/>
    </row>
    <row r="31" spans="2:14" s="8" customFormat="1" ht="16.5" thickBot="1">
      <c r="B31" s="75" t="s">
        <v>68</v>
      </c>
      <c r="C31" s="76"/>
      <c r="D31" s="76"/>
      <c r="E31" s="76"/>
      <c r="F31" s="71" t="s">
        <v>14</v>
      </c>
      <c r="G31" s="41" t="s">
        <v>13</v>
      </c>
      <c r="H31" s="82" t="s">
        <v>12</v>
      </c>
      <c r="I31" s="83"/>
    </row>
    <row r="32" spans="2:14" ht="19.5">
      <c r="B32" s="30" t="s">
        <v>79</v>
      </c>
      <c r="C32" s="31" t="s">
        <v>33</v>
      </c>
      <c r="D32" s="62" t="s">
        <v>70</v>
      </c>
      <c r="E32" s="31" t="s">
        <v>7</v>
      </c>
      <c r="F32" s="30">
        <v>4</v>
      </c>
      <c r="G32" s="4">
        <v>50</v>
      </c>
      <c r="H32" s="84">
        <f>+F32*G32</f>
        <v>200</v>
      </c>
      <c r="I32" s="85"/>
    </row>
    <row r="33" spans="2:9" ht="19.5">
      <c r="B33" s="32" t="s">
        <v>11</v>
      </c>
      <c r="C33" s="33" t="s">
        <v>30</v>
      </c>
      <c r="D33" s="33" t="s">
        <v>7</v>
      </c>
      <c r="E33" s="33" t="s">
        <v>4</v>
      </c>
      <c r="F33" s="32">
        <v>3</v>
      </c>
      <c r="G33" s="5">
        <v>25</v>
      </c>
      <c r="H33" s="86">
        <f>+F33*G33</f>
        <v>75</v>
      </c>
      <c r="I33" s="87"/>
    </row>
    <row r="34" spans="2:9" ht="19.5">
      <c r="B34" s="32" t="s">
        <v>9</v>
      </c>
      <c r="C34" s="33" t="s">
        <v>31</v>
      </c>
      <c r="D34" s="33" t="s">
        <v>4</v>
      </c>
      <c r="E34" s="33" t="s">
        <v>5</v>
      </c>
      <c r="F34" s="32">
        <v>2</v>
      </c>
      <c r="G34" s="5">
        <v>5</v>
      </c>
      <c r="H34" s="86">
        <f>+F34*G34</f>
        <v>10</v>
      </c>
      <c r="I34" s="87"/>
    </row>
    <row r="35" spans="2:9" ht="19.5">
      <c r="B35" s="32" t="s">
        <v>6</v>
      </c>
      <c r="C35" s="33" t="s">
        <v>32</v>
      </c>
      <c r="D35" s="33" t="s">
        <v>5</v>
      </c>
      <c r="E35" s="33" t="s">
        <v>24</v>
      </c>
      <c r="F35" s="32">
        <v>1</v>
      </c>
      <c r="G35" s="5">
        <v>2</v>
      </c>
      <c r="H35" s="86">
        <f>+F35*G35</f>
        <v>2</v>
      </c>
      <c r="I35" s="87"/>
    </row>
    <row r="36" spans="2:9" ht="20.25" thickBot="1">
      <c r="B36" s="34" t="s">
        <v>29</v>
      </c>
      <c r="C36" s="42" t="s">
        <v>34</v>
      </c>
      <c r="D36" s="42" t="s">
        <v>3</v>
      </c>
      <c r="E36" s="42" t="s">
        <v>3</v>
      </c>
      <c r="F36" s="43">
        <v>0</v>
      </c>
      <c r="G36" s="6">
        <v>0</v>
      </c>
      <c r="H36" s="90">
        <f>+F36*G36</f>
        <v>0</v>
      </c>
      <c r="I36" s="91"/>
    </row>
    <row r="37" spans="2:9" ht="20.25" thickBot="1">
      <c r="B37" s="73" t="s">
        <v>39</v>
      </c>
      <c r="C37" s="74"/>
      <c r="D37" s="74"/>
      <c r="E37" s="74"/>
      <c r="F37" s="36" t="s">
        <v>2</v>
      </c>
      <c r="G37" s="60">
        <f>SUM(G32:G36)</f>
        <v>82</v>
      </c>
      <c r="H37" s="78">
        <f>SUM(H32:H36)</f>
        <v>287</v>
      </c>
      <c r="I37" s="79"/>
    </row>
    <row r="38" spans="2:9" ht="20.25" hidden="1" thickBot="1">
      <c r="B38" s="37"/>
      <c r="C38" s="37"/>
      <c r="D38" s="37"/>
      <c r="E38" s="37"/>
      <c r="F38" s="38"/>
      <c r="G38" s="44" t="s">
        <v>1</v>
      </c>
      <c r="H38" s="78">
        <f>+SUM(H32:H35)/SUM(G32:G35)</f>
        <v>3.5</v>
      </c>
      <c r="I38" s="79"/>
    </row>
    <row r="39" spans="2:9" ht="21.75" thickBot="1">
      <c r="E39" s="10"/>
      <c r="F39" s="39"/>
      <c r="G39" s="45" t="s">
        <v>0</v>
      </c>
      <c r="H39" s="80">
        <f>IFERROR(+H38,"")</f>
        <v>3.5</v>
      </c>
      <c r="I39" s="81"/>
    </row>
    <row r="41" spans="2:9" ht="20.25" thickBot="1">
      <c r="B41" s="77" t="s">
        <v>63</v>
      </c>
      <c r="C41" s="77"/>
      <c r="D41" s="77"/>
      <c r="E41" s="77"/>
      <c r="F41" s="77"/>
      <c r="G41" s="77"/>
      <c r="H41" s="77"/>
    </row>
    <row r="42" spans="2:9" s="8" customFormat="1" ht="16.5" thickBot="1">
      <c r="B42" s="75" t="s">
        <v>68</v>
      </c>
      <c r="C42" s="76"/>
      <c r="D42" s="76"/>
      <c r="E42" s="76"/>
      <c r="F42" s="71" t="s">
        <v>14</v>
      </c>
      <c r="G42" s="41" t="s">
        <v>13</v>
      </c>
      <c r="H42" s="82" t="s">
        <v>12</v>
      </c>
      <c r="I42" s="83"/>
    </row>
    <row r="43" spans="2:9" ht="19.5">
      <c r="B43" s="30" t="s">
        <v>11</v>
      </c>
      <c r="C43" s="31" t="s">
        <v>7</v>
      </c>
      <c r="D43" s="31" t="s">
        <v>10</v>
      </c>
      <c r="E43" s="65"/>
      <c r="F43" s="30">
        <v>3</v>
      </c>
      <c r="G43" s="4"/>
      <c r="H43" s="84">
        <f>+F43*G43</f>
        <v>0</v>
      </c>
      <c r="I43" s="85"/>
    </row>
    <row r="44" spans="2:9" ht="19.5">
      <c r="B44" s="32" t="s">
        <v>9</v>
      </c>
      <c r="C44" s="33" t="s">
        <v>4</v>
      </c>
      <c r="D44" s="33" t="s">
        <v>7</v>
      </c>
      <c r="E44" s="66"/>
      <c r="F44" s="32">
        <v>2</v>
      </c>
      <c r="G44" s="5"/>
      <c r="H44" s="86">
        <f>+F44*G44</f>
        <v>0</v>
      </c>
      <c r="I44" s="87"/>
    </row>
    <row r="45" spans="2:9" ht="19.5">
      <c r="B45" s="32" t="s">
        <v>6</v>
      </c>
      <c r="C45" s="33" t="s">
        <v>5</v>
      </c>
      <c r="D45" s="33" t="s">
        <v>4</v>
      </c>
      <c r="E45" s="66"/>
      <c r="F45" s="32">
        <v>1</v>
      </c>
      <c r="G45" s="5"/>
      <c r="H45" s="86">
        <f>+F45*G45</f>
        <v>0</v>
      </c>
      <c r="I45" s="87"/>
    </row>
    <row r="46" spans="2:9" ht="20.25" thickBot="1">
      <c r="B46" s="34" t="s">
        <v>29</v>
      </c>
      <c r="C46" s="46" t="s">
        <v>3</v>
      </c>
      <c r="D46" s="46" t="s">
        <v>3</v>
      </c>
      <c r="E46" s="67"/>
      <c r="F46" s="47">
        <v>0</v>
      </c>
      <c r="G46" s="6"/>
      <c r="H46" s="86">
        <f>+F46*G46</f>
        <v>0</v>
      </c>
      <c r="I46" s="87"/>
    </row>
    <row r="47" spans="2:9" ht="20.25" thickBot="1">
      <c r="B47" s="73" t="s">
        <v>39</v>
      </c>
      <c r="C47" s="74"/>
      <c r="D47" s="74"/>
      <c r="E47" s="74"/>
      <c r="F47" s="36" t="s">
        <v>2</v>
      </c>
      <c r="G47" s="60">
        <f>SUM(G43:G46)</f>
        <v>0</v>
      </c>
      <c r="H47" s="78">
        <f>SUM(H43:H46)</f>
        <v>0</v>
      </c>
      <c r="I47" s="79"/>
    </row>
    <row r="48" spans="2:9" ht="20.25" hidden="1" thickBot="1">
      <c r="B48" s="37"/>
      <c r="C48" s="37"/>
      <c r="D48" s="37"/>
      <c r="E48" s="37"/>
      <c r="F48" s="38"/>
      <c r="G48" s="44" t="s">
        <v>1</v>
      </c>
      <c r="H48" s="78" t="e">
        <f>+SUM(H43:H45)/SUM(G43:G45)</f>
        <v>#DIV/0!</v>
      </c>
      <c r="I48" s="79"/>
    </row>
    <row r="49" spans="2:9" ht="21.75" thickBot="1">
      <c r="B49" s="37"/>
      <c r="C49" s="37"/>
      <c r="D49" s="37"/>
      <c r="E49" s="48"/>
      <c r="F49" s="39"/>
      <c r="G49" s="45" t="s">
        <v>0</v>
      </c>
      <c r="H49" s="80" t="str">
        <f>IFERROR(+H48/3*4,"")</f>
        <v/>
      </c>
      <c r="I49" s="81"/>
    </row>
    <row r="50" spans="2:9" ht="21">
      <c r="B50" s="37"/>
      <c r="C50" s="37"/>
      <c r="D50" s="37"/>
      <c r="E50" s="48"/>
      <c r="F50" s="39"/>
      <c r="G50" s="11"/>
      <c r="H50" s="49"/>
    </row>
    <row r="51" spans="2:9">
      <c r="B51" s="50" t="s">
        <v>62</v>
      </c>
    </row>
    <row r="52" spans="2:9" ht="5.25" customHeight="1">
      <c r="B52" s="50"/>
    </row>
    <row r="53" spans="2:9" ht="28.5" customHeight="1">
      <c r="B53" s="94" t="s">
        <v>61</v>
      </c>
      <c r="C53" s="94"/>
      <c r="D53" s="72" t="s">
        <v>83</v>
      </c>
      <c r="E53" s="51" t="s">
        <v>47</v>
      </c>
      <c r="F53" s="68" t="s">
        <v>48</v>
      </c>
      <c r="G53" s="68" t="s">
        <v>49</v>
      </c>
      <c r="H53" s="68" t="s">
        <v>50</v>
      </c>
      <c r="I53" s="53" t="s">
        <v>53</v>
      </c>
    </row>
    <row r="54" spans="2:9">
      <c r="B54" s="96" t="s">
        <v>58</v>
      </c>
      <c r="C54" s="97"/>
      <c r="D54" s="69" t="s">
        <v>45</v>
      </c>
      <c r="E54" s="55" t="s">
        <v>52</v>
      </c>
      <c r="F54" s="56" t="s">
        <v>54</v>
      </c>
      <c r="G54" s="56" t="s">
        <v>55</v>
      </c>
      <c r="H54" s="56" t="s">
        <v>56</v>
      </c>
      <c r="I54" s="57"/>
    </row>
    <row r="55" spans="2:9">
      <c r="B55" s="96" t="s">
        <v>59</v>
      </c>
      <c r="C55" s="97"/>
      <c r="D55" s="69" t="s">
        <v>46</v>
      </c>
      <c r="E55" s="58" t="s">
        <v>57</v>
      </c>
      <c r="F55" s="56" t="s">
        <v>51</v>
      </c>
      <c r="G55" s="56" t="s">
        <v>54</v>
      </c>
      <c r="H55" s="56" t="s">
        <v>55</v>
      </c>
      <c r="I55" s="56" t="s">
        <v>56</v>
      </c>
    </row>
    <row r="56" spans="2:9">
      <c r="B56" s="96" t="s">
        <v>60</v>
      </c>
      <c r="C56" s="97"/>
      <c r="D56" s="69" t="s">
        <v>46</v>
      </c>
      <c r="E56" s="58" t="s">
        <v>57</v>
      </c>
      <c r="F56" s="56" t="s">
        <v>51</v>
      </c>
      <c r="G56" s="56" t="s">
        <v>54</v>
      </c>
      <c r="H56" s="56" t="s">
        <v>55</v>
      </c>
      <c r="I56" s="56" t="s">
        <v>56</v>
      </c>
    </row>
    <row r="57" spans="2:9">
      <c r="E57" s="59" t="s">
        <v>66</v>
      </c>
    </row>
    <row r="58" spans="2:9" ht="10.5" customHeight="1"/>
  </sheetData>
  <sheetProtection algorithmName="SHA-512" hashValue="oobs5aX4zXNcPO/8mP10DfWXOs+fv1eEKPN4PsY8aKoxkZkdg1JFYFfTq//fCZRK8QMT+RGHDDCAsLbYn3QW1Q==" saltValue="5vGspisItvUj0oVqZ4e03w==" spinCount="100000" sheet="1" objects="1" scenarios="1"/>
  <mergeCells count="48">
    <mergeCell ref="H49:I49"/>
    <mergeCell ref="B53:C53"/>
    <mergeCell ref="B54:C54"/>
    <mergeCell ref="B55:C55"/>
    <mergeCell ref="B56:C56"/>
    <mergeCell ref="H48:I48"/>
    <mergeCell ref="H38:I38"/>
    <mergeCell ref="H39:I39"/>
    <mergeCell ref="B41:H41"/>
    <mergeCell ref="B42:E42"/>
    <mergeCell ref="H42:I42"/>
    <mergeCell ref="H43:I43"/>
    <mergeCell ref="H44:I44"/>
    <mergeCell ref="H45:I45"/>
    <mergeCell ref="H46:I46"/>
    <mergeCell ref="B47:E47"/>
    <mergeCell ref="H47:I47"/>
    <mergeCell ref="H33:I33"/>
    <mergeCell ref="H34:I34"/>
    <mergeCell ref="H35:I35"/>
    <mergeCell ref="H36:I36"/>
    <mergeCell ref="B37:E37"/>
    <mergeCell ref="H37:I37"/>
    <mergeCell ref="H32:I32"/>
    <mergeCell ref="H21:I21"/>
    <mergeCell ref="H22:I22"/>
    <mergeCell ref="H23:I23"/>
    <mergeCell ref="H24:I24"/>
    <mergeCell ref="H25:I25"/>
    <mergeCell ref="H27:I27"/>
    <mergeCell ref="H28:I28"/>
    <mergeCell ref="B30:H30"/>
    <mergeCell ref="B31:E31"/>
    <mergeCell ref="H31:I31"/>
    <mergeCell ref="B26:E26"/>
    <mergeCell ref="H26:I26"/>
    <mergeCell ref="H20:I20"/>
    <mergeCell ref="K14:N14"/>
    <mergeCell ref="B3:I3"/>
    <mergeCell ref="H4:I4"/>
    <mergeCell ref="H5:I5"/>
    <mergeCell ref="H6:I6"/>
    <mergeCell ref="K13:N13"/>
    <mergeCell ref="K17:N17"/>
    <mergeCell ref="B18:H18"/>
    <mergeCell ref="K18:N18"/>
    <mergeCell ref="B19:E19"/>
    <mergeCell ref="H19:I19"/>
  </mergeCells>
  <phoneticPr fontId="1"/>
  <pageMargins left="0.43307086614173229" right="0.43307086614173229" top="0.35433070866141736" bottom="0.35433070866141736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標準化GPA計算シート</vt:lpstr>
      <vt:lpstr>入力例</vt:lpstr>
      <vt:lpstr>入力例!Print_Area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公益財団法人木原財団</dc:creator>
  <cp:lastModifiedBy>高松星来</cp:lastModifiedBy>
  <cp:lastPrinted>2023-03-10T05:09:39Z</cp:lastPrinted>
  <dcterms:created xsi:type="dcterms:W3CDTF">2019-02-20T08:23:10Z</dcterms:created>
  <dcterms:modified xsi:type="dcterms:W3CDTF">2023-03-10T05:10:11Z</dcterms:modified>
</cp:coreProperties>
</file>